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2586CF4C-4373-4D5F-85B2-D098B15127E0}" xr6:coauthVersionLast="45" xr6:coauthVersionMax="45" xr10:uidLastSave="{00000000-0000-0000-0000-000000000000}"/>
  <bookViews>
    <workbookView xWindow="-108" yWindow="-108" windowWidth="23256" windowHeight="12576" xr2:uid="{35BF98CD-C29D-4D48-8C39-8EB557288B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3" i="1"/>
  <c r="F23" i="1"/>
  <c r="G23" i="1"/>
  <c r="H23" i="1"/>
  <c r="F24" i="1"/>
  <c r="G24" i="1"/>
  <c r="H24" i="1"/>
  <c r="E24" i="1"/>
  <c r="E23" i="1"/>
  <c r="I15" i="1"/>
  <c r="I14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F14" i="1"/>
  <c r="F15" i="1"/>
  <c r="F16" i="1"/>
  <c r="F17" i="1"/>
  <c r="F18" i="1"/>
  <c r="F19" i="1"/>
  <c r="F20" i="1"/>
  <c r="E16" i="1"/>
  <c r="E17" i="1"/>
  <c r="E18" i="1"/>
  <c r="E19" i="1"/>
  <c r="E20" i="1"/>
  <c r="E15" i="1"/>
  <c r="E14" i="1"/>
  <c r="I4" i="1"/>
  <c r="E5" i="1"/>
  <c r="E6" i="1"/>
  <c r="E7" i="1"/>
  <c r="E8" i="1"/>
  <c r="E9" i="1" s="1"/>
  <c r="E4" i="1"/>
  <c r="F5" i="1"/>
  <c r="F6" i="1"/>
  <c r="F7" i="1" s="1"/>
  <c r="F8" i="1" s="1"/>
  <c r="F9" i="1" s="1"/>
  <c r="F4" i="1"/>
  <c r="I3" i="1"/>
  <c r="I5" i="1" l="1"/>
  <c r="F25" i="1" l="1"/>
  <c r="G25" i="1"/>
  <c r="H25" i="1"/>
  <c r="F26" i="1"/>
  <c r="G26" i="1"/>
  <c r="H26" i="1"/>
  <c r="G27" i="1"/>
  <c r="H27" i="1"/>
  <c r="G28" i="1"/>
  <c r="H28" i="1"/>
  <c r="G29" i="1"/>
  <c r="H29" i="1"/>
  <c r="E25" i="1"/>
  <c r="F29" i="1"/>
  <c r="I6" i="1"/>
  <c r="I16" i="1" l="1"/>
  <c r="I25" i="1" s="1"/>
  <c r="F27" i="1"/>
  <c r="F28" i="1"/>
  <c r="E26" i="1" l="1"/>
  <c r="I26" i="1" s="1"/>
  <c r="I17" i="1"/>
  <c r="I7" i="1"/>
  <c r="E27" i="1" l="1"/>
  <c r="I27" i="1" s="1"/>
  <c r="I18" i="1"/>
  <c r="I8" i="1"/>
  <c r="E28" i="1"/>
  <c r="I28" i="1" s="1"/>
  <c r="I19" i="1" l="1"/>
  <c r="I9" i="1"/>
  <c r="I20" i="1" l="1"/>
  <c r="E29" i="1"/>
  <c r="I29" i="1" s="1"/>
</calcChain>
</file>

<file path=xl/sharedStrings.xml><?xml version="1.0" encoding="utf-8"?>
<sst xmlns="http://schemas.openxmlformats.org/spreadsheetml/2006/main" count="28" uniqueCount="18">
  <si>
    <t>Revenue</t>
  </si>
  <si>
    <t>Labour</t>
  </si>
  <si>
    <t>Utilities</t>
  </si>
  <si>
    <t>Cost of Goods Sold</t>
  </si>
  <si>
    <t>Inflation:</t>
  </si>
  <si>
    <t>Op Profit</t>
  </si>
  <si>
    <t>Initial Real Prices</t>
  </si>
  <si>
    <t>Volume growth of 2%</t>
  </si>
  <si>
    <t>per annum</t>
  </si>
  <si>
    <t>Current prices with</t>
  </si>
  <si>
    <t>specific inflation rates</t>
  </si>
  <si>
    <t>for each</t>
  </si>
  <si>
    <t>category</t>
  </si>
  <si>
    <t>Year no.</t>
  </si>
  <si>
    <t>Year</t>
  </si>
  <si>
    <t>Constant price levels</t>
  </si>
  <si>
    <t>with specific inflation</t>
  </si>
  <si>
    <t>adjustments for each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</si>
</sst>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Border="1"/>
    <xf numFmtId="9" fontId="0" fillId="2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23C6-CE91-40CC-8571-79A3F6E2104F}">
  <dimension ref="A2:I29"/>
  <sheetViews>
    <sheetView showGridLines="0" tabSelected="1" workbookViewId="0">
      <selection activeCell="A26" sqref="A26"/>
    </sheetView>
  </sheetViews>
  <sheetFormatPr defaultRowHeight="14.4" x14ac:dyDescent="0.3"/>
  <cols>
    <col min="1" max="1" width="12.33203125" customWidth="1"/>
    <col min="6" max="6" width="16.5546875" bestFit="1" customWidth="1"/>
  </cols>
  <sheetData>
    <row r="2" spans="1:9" x14ac:dyDescent="0.3">
      <c r="C2" t="s">
        <v>13</v>
      </c>
      <c r="D2" s="4" t="s">
        <v>14</v>
      </c>
      <c r="E2" s="4" t="s">
        <v>0</v>
      </c>
      <c r="F2" s="4" t="s">
        <v>3</v>
      </c>
      <c r="G2" s="4" t="s">
        <v>1</v>
      </c>
      <c r="H2" s="4" t="s">
        <v>2</v>
      </c>
      <c r="I2" s="4" t="s">
        <v>5</v>
      </c>
    </row>
    <row r="3" spans="1:9" x14ac:dyDescent="0.3">
      <c r="C3">
        <v>0</v>
      </c>
      <c r="D3">
        <v>2019</v>
      </c>
      <c r="E3" s="1">
        <v>100</v>
      </c>
      <c r="F3" s="1">
        <v>45</v>
      </c>
      <c r="G3" s="1">
        <v>20</v>
      </c>
      <c r="H3" s="1">
        <v>8</v>
      </c>
      <c r="I3" s="6">
        <f>E3-F3-G3-H3</f>
        <v>27</v>
      </c>
    </row>
    <row r="4" spans="1:9" x14ac:dyDescent="0.3">
      <c r="A4" t="s">
        <v>6</v>
      </c>
      <c r="C4">
        <v>1</v>
      </c>
      <c r="D4">
        <v>2020</v>
      </c>
      <c r="E4" s="1">
        <f>E3*1.02</f>
        <v>102</v>
      </c>
      <c r="F4" s="7">
        <f>F3*1.02</f>
        <v>45.9</v>
      </c>
      <c r="G4" s="1">
        <v>20</v>
      </c>
      <c r="H4" s="1">
        <v>8</v>
      </c>
      <c r="I4" s="6">
        <f>E4-F4-G4-H4</f>
        <v>28.1</v>
      </c>
    </row>
    <row r="5" spans="1:9" x14ac:dyDescent="0.3">
      <c r="A5" t="s">
        <v>7</v>
      </c>
      <c r="C5">
        <v>2</v>
      </c>
      <c r="D5">
        <v>2021</v>
      </c>
      <c r="E5" s="1">
        <f t="shared" ref="E5:E9" si="0">E4*1.02</f>
        <v>104.04</v>
      </c>
      <c r="F5" s="7">
        <f t="shared" ref="F5:F9" si="1">F4*1.02</f>
        <v>46.817999999999998</v>
      </c>
      <c r="G5" s="1">
        <v>20</v>
      </c>
      <c r="H5" s="1">
        <v>8</v>
      </c>
      <c r="I5" s="6">
        <f>E5-F5-G5-H5</f>
        <v>29.222000000000008</v>
      </c>
    </row>
    <row r="6" spans="1:9" x14ac:dyDescent="0.3">
      <c r="A6" t="s">
        <v>8</v>
      </c>
      <c r="C6">
        <v>3</v>
      </c>
      <c r="D6">
        <v>2022</v>
      </c>
      <c r="E6" s="1">
        <f t="shared" si="0"/>
        <v>106.1208</v>
      </c>
      <c r="F6" s="7">
        <f t="shared" si="1"/>
        <v>47.754359999999998</v>
      </c>
      <c r="G6" s="1">
        <v>20</v>
      </c>
      <c r="H6" s="1">
        <v>8</v>
      </c>
      <c r="I6" s="6">
        <f t="shared" ref="I6:I9" si="2">E6-F6-G6-H6</f>
        <v>30.366440000000004</v>
      </c>
    </row>
    <row r="7" spans="1:9" x14ac:dyDescent="0.3">
      <c r="C7">
        <v>4</v>
      </c>
      <c r="D7">
        <v>2023</v>
      </c>
      <c r="E7" s="1">
        <f t="shared" si="0"/>
        <v>108.243216</v>
      </c>
      <c r="F7" s="7">
        <f t="shared" si="1"/>
        <v>48.7094472</v>
      </c>
      <c r="G7" s="1">
        <v>20</v>
      </c>
      <c r="H7" s="1">
        <v>8</v>
      </c>
      <c r="I7" s="6">
        <f t="shared" si="2"/>
        <v>31.533768800000004</v>
      </c>
    </row>
    <row r="8" spans="1:9" x14ac:dyDescent="0.3">
      <c r="C8">
        <v>5</v>
      </c>
      <c r="D8">
        <v>2024</v>
      </c>
      <c r="E8" s="1">
        <f t="shared" si="0"/>
        <v>110.40808032000001</v>
      </c>
      <c r="F8" s="7">
        <f t="shared" si="1"/>
        <v>49.683636143999998</v>
      </c>
      <c r="G8" s="1">
        <v>20</v>
      </c>
      <c r="H8" s="1">
        <v>8</v>
      </c>
      <c r="I8" s="6">
        <f t="shared" si="2"/>
        <v>32.724444176000013</v>
      </c>
    </row>
    <row r="9" spans="1:9" x14ac:dyDescent="0.3">
      <c r="C9">
        <v>6</v>
      </c>
      <c r="D9">
        <v>2025</v>
      </c>
      <c r="E9" s="1">
        <f t="shared" si="0"/>
        <v>112.61624192640001</v>
      </c>
      <c r="F9" s="7">
        <f t="shared" si="1"/>
        <v>50.677308866879997</v>
      </c>
      <c r="G9" s="1">
        <v>20</v>
      </c>
      <c r="H9" s="1">
        <v>8</v>
      </c>
      <c r="I9" s="6">
        <f t="shared" si="2"/>
        <v>33.938933059520011</v>
      </c>
    </row>
    <row r="11" spans="1:9" x14ac:dyDescent="0.3">
      <c r="D11" s="5"/>
      <c r="E11" s="5"/>
      <c r="F11" s="5"/>
      <c r="G11" s="5"/>
      <c r="H11" s="5"/>
    </row>
    <row r="12" spans="1:9" x14ac:dyDescent="0.3">
      <c r="D12" s="5"/>
      <c r="E12" s="3" t="s">
        <v>0</v>
      </c>
      <c r="F12" s="3" t="s">
        <v>3</v>
      </c>
      <c r="G12" s="3" t="s">
        <v>1</v>
      </c>
      <c r="H12" s="3" t="s">
        <v>2</v>
      </c>
      <c r="I12" s="4" t="s">
        <v>5</v>
      </c>
    </row>
    <row r="13" spans="1:9" x14ac:dyDescent="0.3">
      <c r="D13" s="5" t="s">
        <v>4</v>
      </c>
      <c r="E13" s="9">
        <v>0.05</v>
      </c>
      <c r="F13" s="9">
        <v>0.08</v>
      </c>
      <c r="G13" s="9">
        <v>0.1</v>
      </c>
      <c r="H13" s="9">
        <v>0.03</v>
      </c>
    </row>
    <row r="14" spans="1:9" x14ac:dyDescent="0.3">
      <c r="A14" t="s">
        <v>9</v>
      </c>
      <c r="D14">
        <v>2019</v>
      </c>
      <c r="E14" s="8">
        <f>E3</f>
        <v>100</v>
      </c>
      <c r="F14" s="8">
        <f>F3</f>
        <v>45</v>
      </c>
      <c r="G14" s="8">
        <f>G3</f>
        <v>20</v>
      </c>
      <c r="H14" s="8">
        <f>H3</f>
        <v>8</v>
      </c>
      <c r="I14" s="6">
        <f t="shared" ref="I14:I15" si="3">E14-F14-G14-H14</f>
        <v>27</v>
      </c>
    </row>
    <row r="15" spans="1:9" x14ac:dyDescent="0.3">
      <c r="A15" t="s">
        <v>10</v>
      </c>
      <c r="D15">
        <v>2020</v>
      </c>
      <c r="E15" s="2">
        <f>E4*(1+E$13)^$C4</f>
        <v>107.10000000000001</v>
      </c>
      <c r="F15" s="2">
        <f>F4*(1+F$13)^$C4</f>
        <v>49.572000000000003</v>
      </c>
      <c r="G15" s="2">
        <f>G4*(1+G$13)^$C4</f>
        <v>22</v>
      </c>
      <c r="H15" s="2">
        <f>H4*(1+H$13)^$C4</f>
        <v>8.24</v>
      </c>
      <c r="I15" s="6">
        <f t="shared" si="3"/>
        <v>27.288000000000004</v>
      </c>
    </row>
    <row r="16" spans="1:9" x14ac:dyDescent="0.3">
      <c r="A16" t="s">
        <v>11</v>
      </c>
      <c r="D16" s="5">
        <v>2021</v>
      </c>
      <c r="E16" s="2">
        <f t="shared" ref="E16:F20" si="4">E5*(1+E$13)^$C5</f>
        <v>114.70410000000001</v>
      </c>
      <c r="F16" s="2">
        <f t="shared" si="4"/>
        <v>54.608515199999999</v>
      </c>
      <c r="G16" s="2">
        <f t="shared" ref="G16:H16" si="5">G5*(1+G$13)^$C5</f>
        <v>24.200000000000003</v>
      </c>
      <c r="H16" s="2">
        <f t="shared" si="5"/>
        <v>8.4871999999999996</v>
      </c>
      <c r="I16" s="6">
        <f>E16-F16-G16-H16</f>
        <v>27.408384800000007</v>
      </c>
    </row>
    <row r="17" spans="1:9" x14ac:dyDescent="0.3">
      <c r="A17" t="s">
        <v>12</v>
      </c>
      <c r="D17" s="5">
        <v>2022</v>
      </c>
      <c r="E17" s="2">
        <f t="shared" si="4"/>
        <v>122.84809110000002</v>
      </c>
      <c r="F17" s="2">
        <f t="shared" si="4"/>
        <v>60.156740344320006</v>
      </c>
      <c r="G17" s="2">
        <f t="shared" ref="G17:H17" si="6">G6*(1+G$13)^$C6</f>
        <v>26.620000000000008</v>
      </c>
      <c r="H17" s="2">
        <f t="shared" si="6"/>
        <v>8.741816</v>
      </c>
      <c r="I17" s="6">
        <f t="shared" ref="I17:I20" si="7">E17-F17-G17-H17</f>
        <v>27.329534755680001</v>
      </c>
    </row>
    <row r="18" spans="1:9" x14ac:dyDescent="0.3">
      <c r="D18" s="5">
        <v>2023</v>
      </c>
      <c r="E18" s="2">
        <f t="shared" si="4"/>
        <v>131.5703055681</v>
      </c>
      <c r="F18" s="2">
        <f t="shared" si="4"/>
        <v>66.268665163302927</v>
      </c>
      <c r="G18" s="2">
        <f t="shared" ref="G18:H18" si="8">G7*(1+G$13)^$C7</f>
        <v>29.282000000000007</v>
      </c>
      <c r="H18" s="2">
        <f t="shared" si="8"/>
        <v>9.0040704799999993</v>
      </c>
      <c r="I18" s="6">
        <f t="shared" si="7"/>
        <v>27.01556992479706</v>
      </c>
    </row>
    <row r="19" spans="1:9" x14ac:dyDescent="0.3">
      <c r="D19" s="5">
        <v>2024</v>
      </c>
      <c r="E19" s="2">
        <f t="shared" si="4"/>
        <v>140.91179726343512</v>
      </c>
      <c r="F19" s="2">
        <f t="shared" si="4"/>
        <v>73.001561543894496</v>
      </c>
      <c r="G19" s="2">
        <f t="shared" ref="G19:H19" si="9">G8*(1+G$13)^$C8</f>
        <v>32.210200000000015</v>
      </c>
      <c r="H19" s="2">
        <f t="shared" si="9"/>
        <v>9.2741925943999988</v>
      </c>
      <c r="I19" s="6">
        <f t="shared" si="7"/>
        <v>26.425843125140609</v>
      </c>
    </row>
    <row r="20" spans="1:9" x14ac:dyDescent="0.3">
      <c r="D20" s="5">
        <v>2025</v>
      </c>
      <c r="E20" s="2">
        <f t="shared" si="4"/>
        <v>150.91653486913901</v>
      </c>
      <c r="F20" s="2">
        <f t="shared" si="4"/>
        <v>80.418520196754187</v>
      </c>
      <c r="G20" s="2">
        <f t="shared" ref="G20:H20" si="10">G9*(1+G$13)^$C9</f>
        <v>35.431220000000017</v>
      </c>
      <c r="H20" s="2">
        <f t="shared" si="10"/>
        <v>9.5524183722319993</v>
      </c>
      <c r="I20" s="6">
        <f t="shared" si="7"/>
        <v>25.514376300152811</v>
      </c>
    </row>
    <row r="22" spans="1:9" x14ac:dyDescent="0.3">
      <c r="D22" s="5"/>
      <c r="E22" s="3" t="s">
        <v>0</v>
      </c>
      <c r="F22" s="3" t="s">
        <v>3</v>
      </c>
      <c r="G22" s="3" t="s">
        <v>1</v>
      </c>
      <c r="H22" s="3" t="s">
        <v>2</v>
      </c>
      <c r="I22" s="4" t="s">
        <v>5</v>
      </c>
    </row>
    <row r="23" spans="1:9" x14ac:dyDescent="0.3">
      <c r="A23" t="s">
        <v>15</v>
      </c>
      <c r="D23">
        <v>2019</v>
      </c>
      <c r="E23" s="2">
        <f t="shared" ref="E23:I24" si="11">E14/(1+$E$13)^$C3</f>
        <v>100</v>
      </c>
      <c r="F23" s="2">
        <f t="shared" si="11"/>
        <v>45</v>
      </c>
      <c r="G23" s="2">
        <f t="shared" si="11"/>
        <v>20</v>
      </c>
      <c r="H23" s="2">
        <f t="shared" si="11"/>
        <v>8</v>
      </c>
      <c r="I23" s="2">
        <f t="shared" si="11"/>
        <v>27</v>
      </c>
    </row>
    <row r="24" spans="1:9" x14ac:dyDescent="0.3">
      <c r="A24" t="s">
        <v>16</v>
      </c>
      <c r="D24">
        <v>2020</v>
      </c>
      <c r="E24" s="2">
        <f t="shared" si="11"/>
        <v>102</v>
      </c>
      <c r="F24" s="2">
        <f t="shared" si="11"/>
        <v>47.21142857142857</v>
      </c>
      <c r="G24" s="2">
        <f t="shared" si="11"/>
        <v>20.952380952380953</v>
      </c>
      <c r="H24" s="2">
        <f t="shared" si="11"/>
        <v>7.8476190476190473</v>
      </c>
      <c r="I24" s="2">
        <f t="shared" si="11"/>
        <v>25.988571428571433</v>
      </c>
    </row>
    <row r="25" spans="1:9" x14ac:dyDescent="0.3">
      <c r="A25" t="s">
        <v>17</v>
      </c>
      <c r="D25" s="5">
        <v>2021</v>
      </c>
      <c r="E25" s="2">
        <f>E16/(1+$E$13)^$C5</f>
        <v>104.04</v>
      </c>
      <c r="F25" s="2">
        <f t="shared" ref="F25:I25" si="12">F16/(1+$E$13)^$C5</f>
        <v>49.531533061224486</v>
      </c>
      <c r="G25" s="2">
        <f t="shared" si="12"/>
        <v>21.950113378684808</v>
      </c>
      <c r="H25" s="2">
        <f t="shared" si="12"/>
        <v>7.6981405895691601</v>
      </c>
      <c r="I25" s="2">
        <f t="shared" si="12"/>
        <v>24.860212970521548</v>
      </c>
    </row>
    <row r="26" spans="1:9" x14ac:dyDescent="0.3">
      <c r="D26" s="5">
        <v>2022</v>
      </c>
      <c r="E26" s="2">
        <f>E17/(1+$E$13)^$C6</f>
        <v>106.1208</v>
      </c>
      <c r="F26" s="2">
        <f t="shared" ref="F26:H29" si="13">F17/(1+$E$13)^$C6</f>
        <v>51.965654114518948</v>
      </c>
      <c r="G26" s="2">
        <f t="shared" si="13"/>
        <v>22.995356872907898</v>
      </c>
      <c r="H26" s="2">
        <f t="shared" si="13"/>
        <v>7.5515093402440332</v>
      </c>
      <c r="I26" s="6">
        <f t="shared" ref="I26:I29" si="14">E26-F26-G26-H26</f>
        <v>23.608279672329125</v>
      </c>
    </row>
    <row r="27" spans="1:9" x14ac:dyDescent="0.3">
      <c r="D27" s="5">
        <v>2023</v>
      </c>
      <c r="E27" s="2">
        <f>E18/(1+$E$13)^$C7</f>
        <v>108.24321599999999</v>
      </c>
      <c r="F27" s="2">
        <f t="shared" si="13"/>
        <v>54.519394831003893</v>
      </c>
      <c r="G27" s="2">
        <f t="shared" si="13"/>
        <v>24.090373866855895</v>
      </c>
      <c r="H27" s="2">
        <f t="shared" si="13"/>
        <v>7.407671067096528</v>
      </c>
      <c r="I27" s="6">
        <f t="shared" si="14"/>
        <v>22.225776235043675</v>
      </c>
    </row>
    <row r="28" spans="1:9" x14ac:dyDescent="0.3">
      <c r="D28" s="5">
        <v>2024</v>
      </c>
      <c r="E28" s="2">
        <f>E19/(1+$E$13)^$C8</f>
        <v>110.40808032000001</v>
      </c>
      <c r="F28" s="2">
        <f t="shared" si="13"/>
        <v>57.198633662698931</v>
      </c>
      <c r="G28" s="2">
        <f t="shared" si="13"/>
        <v>25.237534527182369</v>
      </c>
      <c r="H28" s="2">
        <f t="shared" si="13"/>
        <v>7.2665725705804025</v>
      </c>
      <c r="I28" s="6">
        <f t="shared" si="14"/>
        <v>20.705339559538309</v>
      </c>
    </row>
    <row r="29" spans="1:9" x14ac:dyDescent="0.3">
      <c r="D29" s="5">
        <v>2025</v>
      </c>
      <c r="E29" s="2">
        <f>E20/(1+$E$13)^$C9</f>
        <v>112.61624192640002</v>
      </c>
      <c r="F29" s="2">
        <f t="shared" si="13"/>
        <v>60.009537945551578</v>
      </c>
      <c r="G29" s="2">
        <f t="shared" si="13"/>
        <v>26.439321885619627</v>
      </c>
      <c r="H29" s="2">
        <f t="shared" si="13"/>
        <v>7.1281616644741108</v>
      </c>
      <c r="I29" s="6">
        <f t="shared" si="14"/>
        <v>19.039220430754707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2019-05-09T19:38:08Z</dcterms:created>
  <dcterms:modified xsi:type="dcterms:W3CDTF">2019-12-24T14:21:04Z</dcterms:modified>
</cp:coreProperties>
</file>